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mc:AlternateContent xmlns:mc="http://schemas.openxmlformats.org/markup-compatibility/2006">
    <mc:Choice Requires="x15">
      <x15ac:absPath xmlns:x15ac="http://schemas.microsoft.com/office/spreadsheetml/2010/11/ac" url="\\nvfafires01.tg.ch\home$\arpbee\Config\Desktop\Transfer-Ordner\"/>
    </mc:Choice>
  </mc:AlternateContent>
  <workbookProtection workbookPassword="D8F7" lockStructure="1"/>
  <bookViews>
    <workbookView xWindow="45" yWindow="300" windowWidth="22515" windowHeight="18240"/>
  </bookViews>
  <sheets>
    <sheet name="AZ" sheetId="1" r:id="rId1"/>
  </sheets>
  <definedNames>
    <definedName name="_xlnm.Print_Area" localSheetId="0">AZ!$A$12:$K$65</definedName>
  </definedNames>
  <calcPr calcId="162913" concurrentManualCount="2"/>
  <extLst>
    <ext xmlns:mx="http://schemas.microsoft.com/office/mac/excel/2008/main" uri="{7523E5D3-25F3-A5E0-1632-64F254C22452}">
      <mx:ArchID Flags="2"/>
    </ext>
  </extLst>
</workbook>
</file>

<file path=xl/calcChain.xml><?xml version="1.0" encoding="utf-8"?>
<calcChain xmlns="http://schemas.openxmlformats.org/spreadsheetml/2006/main">
  <c r="K61" i="1" l="1"/>
  <c r="K58" i="1" l="1"/>
  <c r="E51" i="1" l="1"/>
  <c r="J45" i="1"/>
  <c r="K63" i="1"/>
  <c r="J47" i="1"/>
  <c r="J48" i="1" l="1"/>
  <c r="K48" i="1" s="1"/>
  <c r="K49" i="1" s="1"/>
  <c r="E53" i="1" s="1"/>
  <c r="G52" i="1" s="1"/>
</calcChain>
</file>

<file path=xl/sharedStrings.xml><?xml version="1.0" encoding="utf-8"?>
<sst xmlns="http://schemas.openxmlformats.org/spreadsheetml/2006/main" count="43" uniqueCount="42">
  <si>
    <t>Total Abzüge</t>
  </si>
  <si>
    <t>Total Zuzüge</t>
  </si>
  <si>
    <t>Differenz Zuzüge-Abzüge</t>
  </si>
  <si>
    <t>-------</t>
  </si>
  <si>
    <t>=</t>
  </si>
  <si>
    <t>------------</t>
  </si>
  <si>
    <t>Gemeinde</t>
  </si>
  <si>
    <t>Bauvorhaben</t>
  </si>
  <si>
    <t>Strasse</t>
  </si>
  <si>
    <t>Parzellen-Nr.</t>
  </si>
  <si>
    <t>Gesuchsteller/in</t>
  </si>
  <si>
    <t>Projektverfasser/in</t>
  </si>
  <si>
    <t>aGSF</t>
  </si>
  <si>
    <t>Anrechenbare Grundstücksfläche (aGSF) gemäss Ziff. 8.1 Anhang 1 IVHB</t>
  </si>
  <si>
    <t>abzüglich ausgenützte Grundstücksteile (§ 80 Abs. 2 PBG)</t>
  </si>
  <si>
    <t>abzüglich Wald</t>
  </si>
  <si>
    <t>abzüglich Verkehrsflächen (Grund-, Grob-, Feinerschliessung)</t>
  </si>
  <si>
    <t>abzüglich öffentliche Gewässerfläche</t>
  </si>
  <si>
    <t>zuzüglich Flächen aus Transfer (§ 81 PBG)</t>
  </si>
  <si>
    <t>Total anrechenbare Grundstücksfläche aGSF</t>
  </si>
  <si>
    <t>Baumassenziffer</t>
  </si>
  <si>
    <t>BVm</t>
  </si>
  <si>
    <t>BMZ =</t>
  </si>
  <si>
    <t>Bauvolumen über massgebendem Terrain</t>
  </si>
  <si>
    <t>BMZ gemäss Baureglement</t>
  </si>
  <si>
    <t>BMZ gemäss Gestaltungsplan</t>
  </si>
  <si>
    <t>BMZ inkl. Boni</t>
  </si>
  <si>
    <t>Die Baumassenziffer (BMZ) ist das Verhältnis des Bauvolumens über dem massgebenden Terrain (BVm) zur anrechenbaren Grundstücksfläche. Als Bauvolumen über dem massgebenden Terrain gilt das Volumen des Baukörpers in seinen Aussenmassen.</t>
  </si>
  <si>
    <t xml:space="preserve">Bei der Berechnung des Volumens werden alle Aussenmasse geschlossener Gebäudeteile über dem massgebenden Terrain angerechnet. Auch An- und Kleinbauten sind bei der Ermittlung der Baumassenziffer miteinzubeziehen. Die Volumen offener Gebäudeteile, die weniger als zur Hälfte durch Abschlüsse (Seitenwände) umgrenzt sind, werden bei der Berechnung der Baumassenziffer nicht angerechnet (§ 33 PBV, vgl. dazu Figur 8.3 Anhang 2 IVHB).
</t>
  </si>
  <si>
    <t xml:space="preserve">Beilagen: </t>
  </si>
  <si>
    <t>z.B. Detailierter rechnerischer Nachweis, Energietechnischer Nachweis</t>
  </si>
  <si>
    <t xml:space="preserve">Grundstücksfläche </t>
  </si>
  <si>
    <t xml:space="preserve"> Auszufüllende Felder</t>
  </si>
  <si>
    <r>
      <t>BVm in m</t>
    </r>
    <r>
      <rPr>
        <vertAlign val="superscript"/>
        <sz val="10"/>
        <rFont val="Arial"/>
        <family val="2"/>
      </rPr>
      <t>3</t>
    </r>
  </si>
  <si>
    <t>abzüglich Teilflächen ausserhalb der Bauzonen</t>
  </si>
  <si>
    <t>Bonus gemäss § 34 Abs. 1 PBV (Privilegierte Parkierungsanlagen)</t>
  </si>
  <si>
    <t>Bonus Minergiestandard</t>
  </si>
  <si>
    <t>Maximal mögliche BMZ inklusive Boni (bei vorliegendem Projekt)</t>
  </si>
  <si>
    <t>Bonus gemäss § 35 Abs. 2 PBV (Energieeffizientes Bauen)</t>
  </si>
  <si>
    <t>Auswahl Bonus § 34</t>
  </si>
  <si>
    <t>Auswahl Bonus § 35</t>
  </si>
  <si>
    <t>Stand: August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</si>
</sst>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3" x14ac:knownFonts="1">
    <font>
      <sz val="10"/>
      <name val="Arial"/>
    </font>
    <font>
      <sz val="10"/>
      <name val="Arial"/>
      <family val="2"/>
    </font>
    <font>
      <sz val="18"/>
      <name val="Arial"/>
      <family val="2"/>
    </font>
    <font>
      <sz val="10"/>
      <name val="Arial"/>
      <family val="2"/>
    </font>
    <font>
      <b/>
      <sz val="10"/>
      <name val="Arial"/>
      <family val="2"/>
    </font>
    <font>
      <sz val="8"/>
      <name val="Arial"/>
      <family val="2"/>
    </font>
    <font>
      <b/>
      <sz val="12"/>
      <name val="Arial"/>
      <family val="2"/>
    </font>
    <font>
      <b/>
      <sz val="8"/>
      <name val="Arial"/>
      <family val="2"/>
    </font>
    <font>
      <i/>
      <sz val="10"/>
      <name val="Arial"/>
      <family val="2"/>
    </font>
    <font>
      <b/>
      <u/>
      <sz val="8"/>
      <name val="Arial"/>
      <family val="2"/>
    </font>
    <font>
      <b/>
      <u/>
      <sz val="12"/>
      <name val="Arial"/>
      <family val="2"/>
    </font>
    <font>
      <vertAlign val="superscript"/>
      <sz val="10"/>
      <name val="Arial"/>
      <family val="2"/>
    </font>
    <font>
      <sz val="10"/>
      <color theme="1"/>
      <name val="Arial"/>
      <family val="2"/>
    </font>
  </fonts>
  <fills count="5">
    <fill>
      <patternFill patternType="none"/>
    </fill>
    <fill>
      <patternFill patternType="gray125"/>
    </fill>
    <fill>
      <patternFill patternType="solid">
        <fgColor theme="3" tint="0.79998168889431442"/>
        <bgColor indexed="64"/>
      </patternFill>
    </fill>
    <fill>
      <patternFill patternType="solid">
        <fgColor rgb="FFFFFF00"/>
        <bgColor indexed="64"/>
      </patternFill>
    </fill>
    <fill>
      <patternFill patternType="solid">
        <fgColor theme="0" tint="-0.14999847407452621"/>
        <bgColor indexed="64"/>
      </patternFill>
    </fill>
  </fills>
  <borders count="21">
    <border>
      <left/>
      <right/>
      <top/>
      <bottom/>
      <diagonal/>
    </border>
    <border>
      <left/>
      <right/>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style="thin">
        <color auto="1"/>
      </left>
      <right/>
      <top/>
      <bottom/>
      <diagonal/>
    </border>
    <border>
      <left/>
      <right style="thin">
        <color auto="1"/>
      </right>
      <top/>
      <bottom/>
      <diagonal/>
    </border>
    <border>
      <left/>
      <right/>
      <top style="thin">
        <color auto="1"/>
      </top>
      <bottom style="thin">
        <color auto="1"/>
      </bottom>
      <diagonal/>
    </border>
    <border>
      <left/>
      <right/>
      <top/>
      <bottom style="double">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bottom style="hair">
        <color auto="1"/>
      </bottom>
      <diagonal/>
    </border>
    <border>
      <left/>
      <right/>
      <top style="hair">
        <color auto="1"/>
      </top>
      <bottom style="thin">
        <color auto="1"/>
      </bottom>
      <diagonal/>
    </border>
    <border>
      <left/>
      <right style="thin">
        <color auto="1"/>
      </right>
      <top style="hair">
        <color auto="1"/>
      </top>
      <bottom style="hair">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style="thin">
        <color auto="1"/>
      </right>
      <top style="thin">
        <color auto="1"/>
      </top>
      <bottom style="double">
        <color auto="1"/>
      </bottom>
      <diagonal/>
    </border>
  </borders>
  <cellStyleXfs count="1">
    <xf numFmtId="0" fontId="0" fillId="0" borderId="0"/>
  </cellStyleXfs>
  <cellXfs count="75">
    <xf numFmtId="0" fontId="0" fillId="0" borderId="0" xfId="0"/>
    <xf numFmtId="164" fontId="0" fillId="0" borderId="0" xfId="0" applyNumberFormat="1" applyProtection="1"/>
    <xf numFmtId="164" fontId="1" fillId="0" borderId="0" xfId="0" applyNumberFormat="1" applyFont="1" applyProtection="1"/>
    <xf numFmtId="164" fontId="2" fillId="0" borderId="0" xfId="0" applyNumberFormat="1" applyFont="1" applyProtection="1"/>
    <xf numFmtId="164" fontId="0" fillId="0" borderId="0" xfId="0" applyNumberFormat="1" applyBorder="1" applyProtection="1"/>
    <xf numFmtId="164" fontId="0" fillId="0" borderId="1" xfId="0" applyNumberFormat="1" applyBorder="1" applyProtection="1"/>
    <xf numFmtId="164" fontId="8" fillId="0" borderId="8" xfId="0" applyNumberFormat="1" applyFont="1" applyBorder="1" applyProtection="1"/>
    <xf numFmtId="164" fontId="0" fillId="0" borderId="9" xfId="0" applyNumberFormat="1" applyBorder="1" applyProtection="1"/>
    <xf numFmtId="164" fontId="8" fillId="0" borderId="4" xfId="0" applyNumberFormat="1" applyFont="1" applyBorder="1" applyProtection="1"/>
    <xf numFmtId="164" fontId="8" fillId="0" borderId="3" xfId="0" applyNumberFormat="1" applyFont="1" applyBorder="1" applyProtection="1"/>
    <xf numFmtId="164" fontId="8" fillId="0" borderId="0" xfId="0" applyNumberFormat="1" applyFont="1" applyProtection="1"/>
    <xf numFmtId="164" fontId="1" fillId="0" borderId="0" xfId="0" applyNumberFormat="1" applyFont="1" applyBorder="1" applyProtection="1"/>
    <xf numFmtId="164" fontId="4" fillId="0" borderId="0" xfId="0" applyNumberFormat="1" applyFont="1" applyBorder="1" applyProtection="1"/>
    <xf numFmtId="164" fontId="4" fillId="0" borderId="8" xfId="0" applyNumberFormat="1" applyFont="1" applyBorder="1" applyProtection="1"/>
    <xf numFmtId="164" fontId="5" fillId="0" borderId="9" xfId="0" applyNumberFormat="1" applyFont="1" applyBorder="1" applyAlignment="1" applyProtection="1">
      <alignment horizontal="right"/>
    </xf>
    <xf numFmtId="164" fontId="4" fillId="0" borderId="10" xfId="0" applyNumberFormat="1" applyFont="1" applyBorder="1" applyAlignment="1" applyProtection="1">
      <alignment horizontal="right"/>
    </xf>
    <xf numFmtId="164" fontId="1" fillId="0" borderId="3" xfId="0" applyNumberFormat="1" applyFont="1" applyBorder="1" applyProtection="1"/>
    <xf numFmtId="164" fontId="5" fillId="0" borderId="1" xfId="0" applyNumberFormat="1" applyFont="1" applyBorder="1" applyProtection="1"/>
    <xf numFmtId="164" fontId="4" fillId="0" borderId="2" xfId="0" applyNumberFormat="1" applyFont="1" applyBorder="1" applyProtection="1"/>
    <xf numFmtId="164" fontId="4" fillId="0" borderId="6" xfId="0" applyNumberFormat="1" applyFont="1" applyBorder="1" applyProtection="1"/>
    <xf numFmtId="164" fontId="5" fillId="0" borderId="4" xfId="0" applyNumberFormat="1" applyFont="1" applyBorder="1" applyProtection="1"/>
    <xf numFmtId="164" fontId="5" fillId="0" borderId="0" xfId="0" applyNumberFormat="1" applyFont="1" applyBorder="1" applyProtection="1"/>
    <xf numFmtId="164" fontId="5" fillId="0" borderId="5" xfId="0" applyNumberFormat="1" applyFont="1" applyBorder="1" applyProtection="1"/>
    <xf numFmtId="164" fontId="7" fillId="0" borderId="3" xfId="0" applyNumberFormat="1" applyFont="1" applyBorder="1" applyProtection="1"/>
    <xf numFmtId="164" fontId="7" fillId="0" borderId="1" xfId="0" applyNumberFormat="1" applyFont="1" applyBorder="1" applyProtection="1"/>
    <xf numFmtId="164" fontId="7" fillId="0" borderId="16" xfId="0" applyNumberFormat="1" applyFont="1" applyFill="1" applyBorder="1" applyProtection="1"/>
    <xf numFmtId="164" fontId="7" fillId="0" borderId="5" xfId="0" applyNumberFormat="1" applyFont="1" applyBorder="1" applyProtection="1"/>
    <xf numFmtId="164" fontId="7" fillId="0" borderId="1" xfId="0" applyNumberFormat="1" applyFont="1" applyFill="1" applyBorder="1" applyProtection="1"/>
    <xf numFmtId="164" fontId="7" fillId="0" borderId="4" xfId="0" applyNumberFormat="1" applyFont="1" applyBorder="1" applyProtection="1"/>
    <xf numFmtId="164" fontId="7" fillId="0" borderId="0" xfId="0" applyNumberFormat="1" applyFont="1" applyBorder="1" applyProtection="1"/>
    <xf numFmtId="164" fontId="7" fillId="0" borderId="9" xfId="0" applyNumberFormat="1" applyFont="1" applyFill="1" applyBorder="1" applyProtection="1"/>
    <xf numFmtId="164" fontId="4" fillId="0" borderId="5" xfId="0" applyNumberFormat="1" applyFont="1" applyFill="1" applyBorder="1" applyProtection="1"/>
    <xf numFmtId="164" fontId="4" fillId="0" borderId="3" xfId="0" applyNumberFormat="1" applyFont="1" applyBorder="1" applyProtection="1"/>
    <xf numFmtId="164" fontId="4" fillId="0" borderId="1" xfId="0" applyNumberFormat="1" applyFont="1" applyBorder="1" applyProtection="1"/>
    <xf numFmtId="164" fontId="4" fillId="0" borderId="20" xfId="0" applyNumberFormat="1" applyFont="1" applyFill="1" applyBorder="1" applyProtection="1"/>
    <xf numFmtId="164" fontId="6" fillId="0" borderId="0" xfId="0" applyNumberFormat="1" applyFont="1" applyProtection="1"/>
    <xf numFmtId="164" fontId="4" fillId="0" borderId="0" xfId="0" applyNumberFormat="1" applyFont="1" applyProtection="1"/>
    <xf numFmtId="164" fontId="9" fillId="0" borderId="0" xfId="0" applyNumberFormat="1" applyFont="1" applyAlignment="1" applyProtection="1">
      <alignment horizontal="right"/>
    </xf>
    <xf numFmtId="164" fontId="7" fillId="0" borderId="0" xfId="0" applyNumberFormat="1" applyFont="1" applyProtection="1"/>
    <xf numFmtId="164" fontId="6" fillId="0" borderId="0" xfId="0" quotePrefix="1" applyNumberFormat="1" applyFont="1" applyProtection="1"/>
    <xf numFmtId="164" fontId="6" fillId="0" borderId="7" xfId="0" applyNumberFormat="1" applyFont="1" applyBorder="1" applyProtection="1"/>
    <xf numFmtId="164" fontId="10" fillId="0" borderId="0" xfId="0" applyNumberFormat="1" applyFont="1" applyProtection="1"/>
    <xf numFmtId="164" fontId="4" fillId="0" borderId="1" xfId="0" applyNumberFormat="1" applyFont="1" applyFill="1" applyBorder="1" applyProtection="1"/>
    <xf numFmtId="164" fontId="4" fillId="0" borderId="9" xfId="0" applyNumberFormat="1" applyFont="1" applyFill="1" applyBorder="1" applyProtection="1"/>
    <xf numFmtId="164" fontId="0" fillId="0" borderId="0" xfId="0" applyNumberFormat="1" applyFont="1" applyProtection="1"/>
    <xf numFmtId="164" fontId="5" fillId="0" borderId="0" xfId="0" applyNumberFormat="1" applyFont="1" applyProtection="1"/>
    <xf numFmtId="164" fontId="0" fillId="2" borderId="0" xfId="0" applyNumberFormat="1" applyFill="1" applyBorder="1" applyProtection="1"/>
    <xf numFmtId="164" fontId="4" fillId="2" borderId="11" xfId="0" applyNumberFormat="1" applyFont="1" applyFill="1" applyBorder="1" applyProtection="1">
      <protection locked="0"/>
    </xf>
    <xf numFmtId="164" fontId="4" fillId="2" borderId="12" xfId="0" applyNumberFormat="1" applyFont="1" applyFill="1" applyBorder="1" applyProtection="1">
      <protection locked="0"/>
    </xf>
    <xf numFmtId="164" fontId="5" fillId="2" borderId="13" xfId="0" applyNumberFormat="1" applyFont="1" applyFill="1" applyBorder="1" applyProtection="1">
      <protection locked="0"/>
    </xf>
    <xf numFmtId="164" fontId="5" fillId="2" borderId="14" xfId="0" applyNumberFormat="1" applyFont="1" applyFill="1" applyBorder="1" applyProtection="1">
      <protection locked="0"/>
    </xf>
    <xf numFmtId="164" fontId="5" fillId="2" borderId="15" xfId="0" applyNumberFormat="1" applyFont="1" applyFill="1" applyBorder="1" applyProtection="1">
      <protection locked="0"/>
    </xf>
    <xf numFmtId="164" fontId="0" fillId="2" borderId="0" xfId="0" applyNumberFormat="1" applyFill="1" applyProtection="1">
      <protection locked="0"/>
    </xf>
    <xf numFmtId="164" fontId="4" fillId="2" borderId="15" xfId="0" applyNumberFormat="1" applyFont="1" applyFill="1" applyBorder="1" applyProtection="1">
      <protection locked="0"/>
    </xf>
    <xf numFmtId="164" fontId="3" fillId="0" borderId="0" xfId="0" applyNumberFormat="1" applyFont="1" applyBorder="1" applyProtection="1"/>
    <xf numFmtId="164" fontId="0" fillId="3" borderId="0" xfId="0" applyNumberFormat="1" applyFill="1" applyProtection="1">
      <protection locked="0"/>
    </xf>
    <xf numFmtId="164" fontId="0" fillId="0" borderId="0" xfId="0" applyNumberFormat="1" applyFill="1" applyProtection="1">
      <protection locked="0"/>
    </xf>
    <xf numFmtId="164" fontId="0" fillId="0" borderId="0" xfId="0" applyNumberFormat="1" applyProtection="1">
      <protection locked="0"/>
    </xf>
    <xf numFmtId="164" fontId="1" fillId="4" borderId="0" xfId="0" applyNumberFormat="1" applyFont="1" applyFill="1" applyProtection="1">
      <protection locked="0"/>
    </xf>
    <xf numFmtId="164" fontId="0" fillId="4" borderId="0" xfId="0" applyNumberFormat="1" applyFill="1" applyProtection="1">
      <protection locked="0"/>
    </xf>
    <xf numFmtId="164" fontId="12" fillId="0" borderId="0" xfId="0" applyNumberFormat="1" applyFont="1" applyFill="1" applyProtection="1">
      <protection locked="0"/>
    </xf>
    <xf numFmtId="164" fontId="1" fillId="0" borderId="0" xfId="0" applyNumberFormat="1" applyFont="1" applyFill="1" applyProtection="1">
      <protection locked="0"/>
    </xf>
    <xf numFmtId="164" fontId="5" fillId="0" borderId="0" xfId="0" applyNumberFormat="1" applyFont="1" applyBorder="1" applyAlignment="1" applyProtection="1"/>
    <xf numFmtId="164" fontId="0" fillId="0" borderId="0" xfId="0" applyNumberFormat="1" applyBorder="1" applyAlignment="1" applyProtection="1"/>
    <xf numFmtId="164" fontId="0" fillId="0" borderId="0" xfId="0" applyNumberFormat="1" applyFill="1" applyAlignment="1" applyProtection="1"/>
    <xf numFmtId="164" fontId="1" fillId="0" borderId="0" xfId="0" applyNumberFormat="1" applyFont="1" applyAlignment="1" applyProtection="1">
      <alignment horizontal="right"/>
    </xf>
    <xf numFmtId="164" fontId="1" fillId="0" borderId="0" xfId="0" applyNumberFormat="1" applyFont="1" applyAlignment="1" applyProtection="1">
      <alignment vertical="center" wrapText="1"/>
    </xf>
    <xf numFmtId="164" fontId="0" fillId="0" borderId="0" xfId="0" applyNumberFormat="1" applyAlignment="1" applyProtection="1">
      <alignment wrapText="1"/>
    </xf>
    <xf numFmtId="164" fontId="1" fillId="0" borderId="14" xfId="0" applyNumberFormat="1" applyFont="1" applyBorder="1" applyAlignment="1" applyProtection="1">
      <protection locked="0"/>
    </xf>
    <xf numFmtId="164" fontId="1" fillId="0" borderId="17" xfId="0" applyNumberFormat="1" applyFont="1" applyBorder="1" applyAlignment="1" applyProtection="1">
      <protection locked="0"/>
    </xf>
    <xf numFmtId="164" fontId="1" fillId="0" borderId="16" xfId="0" applyNumberFormat="1" applyFont="1" applyBorder="1" applyAlignment="1" applyProtection="1">
      <protection locked="0"/>
    </xf>
    <xf numFmtId="164" fontId="1" fillId="0" borderId="18" xfId="0" applyNumberFormat="1" applyFont="1" applyBorder="1" applyAlignment="1" applyProtection="1">
      <protection locked="0"/>
    </xf>
    <xf numFmtId="164" fontId="4" fillId="0" borderId="13" xfId="0" applyNumberFormat="1" applyFont="1" applyBorder="1" applyAlignment="1" applyProtection="1">
      <protection locked="0"/>
    </xf>
    <xf numFmtId="164" fontId="1" fillId="0" borderId="13" xfId="0" applyNumberFormat="1" applyFont="1" applyBorder="1" applyAlignment="1" applyProtection="1">
      <protection locked="0"/>
    </xf>
    <xf numFmtId="164" fontId="1" fillId="0" borderId="19" xfId="0" applyNumberFormat="1" applyFont="1" applyBorder="1" applyAlignment="1" applyProtection="1">
      <protection locked="0"/>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I$2" lockText="1" noThreeD="1"/>
</file>

<file path=xl/ctrlProps/ctrlProp2.xml><?xml version="1.0" encoding="utf-8"?>
<formControlPr xmlns="http://schemas.microsoft.com/office/spreadsheetml/2009/9/main" objectType="CheckBox" fmlaLink="$I$5"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133350</xdr:colOff>
          <xdr:row>56</xdr:row>
          <xdr:rowOff>142875</xdr:rowOff>
        </xdr:from>
        <xdr:to>
          <xdr:col>1</xdr:col>
          <xdr:colOff>390525</xdr:colOff>
          <xdr:row>58</xdr:row>
          <xdr:rowOff>19050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editAs="oneCell">
    <xdr:from>
      <xdr:col>0</xdr:col>
      <xdr:colOff>0</xdr:colOff>
      <xdr:row>31</xdr:row>
      <xdr:rowOff>142875</xdr:rowOff>
    </xdr:from>
    <xdr:to>
      <xdr:col>0</xdr:col>
      <xdr:colOff>664464</xdr:colOff>
      <xdr:row>46</xdr:row>
      <xdr:rowOff>60960</xdr:rowOff>
    </xdr:to>
    <xdr:pic>
      <xdr:nvPicPr>
        <xdr:cNvPr id="2" name="Grafi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67100"/>
          <a:ext cx="664464" cy="2346960"/>
        </a:xfrm>
        <a:prstGeom prst="rect">
          <a:avLst/>
        </a:prstGeom>
      </xdr:spPr>
    </xdr:pic>
    <xdr:clientData/>
  </xdr:twoCellAnchor>
  <xdr:twoCellAnchor>
    <xdr:from>
      <xdr:col>9</xdr:col>
      <xdr:colOff>200025</xdr:colOff>
      <xdr:row>11</xdr:row>
      <xdr:rowOff>9525</xdr:rowOff>
    </xdr:from>
    <xdr:to>
      <xdr:col>10</xdr:col>
      <xdr:colOff>983877</xdr:colOff>
      <xdr:row>13</xdr:row>
      <xdr:rowOff>29135</xdr:rowOff>
    </xdr:to>
    <xdr:pic>
      <xdr:nvPicPr>
        <xdr:cNvPr id="5" name="Grafik 5" descr="KTG_Logo_Verw_42mm_3"/>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14950" y="9525"/>
          <a:ext cx="1498227" cy="47681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1</xdr:col>
          <xdr:colOff>133350</xdr:colOff>
          <xdr:row>59</xdr:row>
          <xdr:rowOff>142875</xdr:rowOff>
        </xdr:from>
        <xdr:to>
          <xdr:col>1</xdr:col>
          <xdr:colOff>390525</xdr:colOff>
          <xdr:row>61</xdr:row>
          <xdr:rowOff>19050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65"/>
  <sheetViews>
    <sheetView showZeros="0" tabSelected="1" topLeftCell="A11" zoomScaleNormal="100" workbookViewId="0">
      <selection activeCell="F19" sqref="F19:K19"/>
    </sheetView>
  </sheetViews>
  <sheetFormatPr baseColWidth="10" defaultColWidth="10.85546875" defaultRowHeight="12.75" x14ac:dyDescent="0.2"/>
  <cols>
    <col min="1" max="1" width="10.140625" style="57" customWidth="1"/>
    <col min="2" max="3" width="7.85546875" style="57" customWidth="1"/>
    <col min="4" max="4" width="2.28515625" style="57" customWidth="1"/>
    <col min="5" max="5" width="10.140625" style="57" customWidth="1"/>
    <col min="6" max="6" width="2.140625" style="57" customWidth="1"/>
    <col min="7" max="7" width="14.85546875" style="57" customWidth="1"/>
    <col min="8" max="10" width="10.7109375" style="57" customWidth="1"/>
    <col min="11" max="11" width="14.85546875" style="57" customWidth="1"/>
    <col min="12" max="16384" width="10.85546875" style="57"/>
  </cols>
  <sheetData>
    <row r="1" spans="1:11" hidden="1" x14ac:dyDescent="0.2">
      <c r="B1" s="56"/>
      <c r="C1" s="56"/>
      <c r="D1" s="56"/>
      <c r="E1" s="56"/>
      <c r="F1" s="56"/>
      <c r="G1" s="56"/>
      <c r="I1" s="58" t="s">
        <v>39</v>
      </c>
      <c r="J1" s="59"/>
    </row>
    <row r="2" spans="1:11" hidden="1" x14ac:dyDescent="0.2">
      <c r="B2" s="56"/>
      <c r="C2" s="56"/>
      <c r="D2" s="56"/>
      <c r="E2" s="56"/>
      <c r="F2" s="56"/>
      <c r="G2" s="56"/>
      <c r="I2" s="55" t="b">
        <v>0</v>
      </c>
    </row>
    <row r="3" spans="1:11" hidden="1" x14ac:dyDescent="0.2">
      <c r="B3" s="56"/>
      <c r="C3" s="56"/>
      <c r="D3" s="56"/>
      <c r="E3" s="56"/>
      <c r="F3" s="56"/>
      <c r="G3" s="60"/>
    </row>
    <row r="4" spans="1:11" hidden="1" x14ac:dyDescent="0.2">
      <c r="B4" s="61"/>
      <c r="C4" s="56"/>
      <c r="D4" s="56"/>
      <c r="E4" s="56"/>
      <c r="F4" s="56"/>
      <c r="G4" s="56"/>
      <c r="I4" s="59" t="s">
        <v>40</v>
      </c>
      <c r="J4" s="59"/>
    </row>
    <row r="5" spans="1:11" hidden="1" x14ac:dyDescent="0.2">
      <c r="B5" s="61"/>
      <c r="C5" s="56"/>
      <c r="D5" s="56"/>
      <c r="E5" s="56"/>
      <c r="F5" s="56"/>
      <c r="G5" s="56"/>
      <c r="I5" s="55" t="b">
        <v>0</v>
      </c>
    </row>
    <row r="6" spans="1:11" hidden="1" x14ac:dyDescent="0.2">
      <c r="B6" s="56"/>
      <c r="C6" s="56"/>
      <c r="D6" s="56"/>
      <c r="E6" s="56"/>
      <c r="F6" s="56"/>
      <c r="G6" s="56"/>
    </row>
    <row r="7" spans="1:11" hidden="1" x14ac:dyDescent="0.2">
      <c r="B7" s="56"/>
      <c r="C7" s="56"/>
      <c r="D7" s="56"/>
      <c r="E7" s="56"/>
      <c r="F7" s="56"/>
      <c r="G7" s="56"/>
    </row>
    <row r="8" spans="1:11" hidden="1" x14ac:dyDescent="0.2">
      <c r="B8" s="56"/>
      <c r="C8" s="56"/>
      <c r="D8" s="56"/>
      <c r="E8" s="56"/>
      <c r="F8" s="56"/>
      <c r="G8" s="56"/>
    </row>
    <row r="9" spans="1:11" hidden="1" x14ac:dyDescent="0.2">
      <c r="B9" s="56"/>
      <c r="C9" s="56"/>
      <c r="D9" s="56"/>
      <c r="E9" s="56"/>
      <c r="F9" s="56"/>
      <c r="G9" s="56"/>
    </row>
    <row r="10" spans="1:11" hidden="1" x14ac:dyDescent="0.2"/>
    <row r="12" spans="1:11" ht="23.25" x14ac:dyDescent="0.35">
      <c r="A12" s="1"/>
      <c r="B12" s="3" t="s">
        <v>20</v>
      </c>
      <c r="C12" s="1"/>
      <c r="D12" s="1"/>
      <c r="E12" s="1"/>
      <c r="F12" s="1"/>
      <c r="G12" s="4"/>
      <c r="H12" s="1"/>
      <c r="I12" s="1"/>
      <c r="J12" s="1"/>
      <c r="K12" s="1"/>
    </row>
    <row r="13" spans="1:11" x14ac:dyDescent="0.2">
      <c r="A13" s="1"/>
      <c r="B13" s="54"/>
      <c r="C13" s="4"/>
      <c r="D13" s="4"/>
      <c r="E13" s="4"/>
      <c r="F13" s="4"/>
      <c r="G13" s="4"/>
      <c r="H13" s="4"/>
      <c r="I13" s="4"/>
      <c r="J13" s="4"/>
      <c r="K13" s="4"/>
    </row>
    <row r="14" spans="1:11" x14ac:dyDescent="0.2">
      <c r="A14" s="1"/>
      <c r="B14" s="4"/>
      <c r="C14" s="4"/>
      <c r="D14" s="4"/>
      <c r="E14" s="4"/>
      <c r="F14" s="4"/>
      <c r="G14" s="4"/>
      <c r="H14" s="4"/>
      <c r="I14" s="4"/>
      <c r="J14" s="4"/>
      <c r="K14" s="4"/>
    </row>
    <row r="15" spans="1:11" x14ac:dyDescent="0.2">
      <c r="A15" s="1"/>
      <c r="B15" s="66" t="s">
        <v>27</v>
      </c>
      <c r="C15" s="67"/>
      <c r="D15" s="67"/>
      <c r="E15" s="67"/>
      <c r="F15" s="67"/>
      <c r="G15" s="67"/>
      <c r="H15" s="67"/>
      <c r="I15" s="67"/>
      <c r="J15" s="67"/>
      <c r="K15" s="67"/>
    </row>
    <row r="16" spans="1:11" x14ac:dyDescent="0.2">
      <c r="A16" s="1"/>
      <c r="B16" s="67"/>
      <c r="C16" s="67"/>
      <c r="D16" s="67"/>
      <c r="E16" s="67"/>
      <c r="F16" s="67"/>
      <c r="G16" s="67"/>
      <c r="H16" s="67"/>
      <c r="I16" s="67"/>
      <c r="J16" s="67"/>
      <c r="K16" s="67"/>
    </row>
    <row r="17" spans="1:11" x14ac:dyDescent="0.2">
      <c r="A17" s="1"/>
      <c r="B17" s="67"/>
      <c r="C17" s="67"/>
      <c r="D17" s="67"/>
      <c r="E17" s="67"/>
      <c r="F17" s="67"/>
      <c r="G17" s="67"/>
      <c r="H17" s="67"/>
      <c r="I17" s="67"/>
      <c r="J17" s="67"/>
      <c r="K17" s="67"/>
    </row>
    <row r="18" spans="1:11" x14ac:dyDescent="0.2">
      <c r="A18" s="1"/>
      <c r="B18" s="67"/>
      <c r="C18" s="67"/>
      <c r="D18" s="67"/>
      <c r="E18" s="67"/>
      <c r="F18" s="67"/>
      <c r="G18" s="67"/>
      <c r="H18" s="67"/>
      <c r="I18" s="67"/>
      <c r="J18" s="67"/>
      <c r="K18" s="67"/>
    </row>
    <row r="19" spans="1:11" x14ac:dyDescent="0.2">
      <c r="A19" s="1"/>
      <c r="B19" s="6" t="s">
        <v>6</v>
      </c>
      <c r="C19" s="7"/>
      <c r="D19" s="7"/>
      <c r="E19" s="7"/>
      <c r="F19" s="72"/>
      <c r="G19" s="73"/>
      <c r="H19" s="73"/>
      <c r="I19" s="73"/>
      <c r="J19" s="73"/>
      <c r="K19" s="74"/>
    </row>
    <row r="20" spans="1:11" x14ac:dyDescent="0.2">
      <c r="A20" s="1"/>
      <c r="B20" s="8" t="s">
        <v>7</v>
      </c>
      <c r="C20" s="4"/>
      <c r="D20" s="4"/>
      <c r="E20" s="4"/>
      <c r="F20" s="68"/>
      <c r="G20" s="68"/>
      <c r="H20" s="68"/>
      <c r="I20" s="68"/>
      <c r="J20" s="68"/>
      <c r="K20" s="69"/>
    </row>
    <row r="21" spans="1:11" x14ac:dyDescent="0.2">
      <c r="A21" s="1"/>
      <c r="B21" s="8" t="s">
        <v>8</v>
      </c>
      <c r="C21" s="4"/>
      <c r="D21" s="4"/>
      <c r="E21" s="4"/>
      <c r="F21" s="68"/>
      <c r="G21" s="68"/>
      <c r="H21" s="68"/>
      <c r="I21" s="68"/>
      <c r="J21" s="68"/>
      <c r="K21" s="69"/>
    </row>
    <row r="22" spans="1:11" x14ac:dyDescent="0.2">
      <c r="A22" s="1"/>
      <c r="B22" s="8" t="s">
        <v>9</v>
      </c>
      <c r="C22" s="4"/>
      <c r="D22" s="4"/>
      <c r="E22" s="4"/>
      <c r="F22" s="68"/>
      <c r="G22" s="68"/>
      <c r="H22" s="68"/>
      <c r="I22" s="68"/>
      <c r="J22" s="68"/>
      <c r="K22" s="69"/>
    </row>
    <row r="23" spans="1:11" x14ac:dyDescent="0.2">
      <c r="A23" s="1"/>
      <c r="B23" s="8" t="s">
        <v>10</v>
      </c>
      <c r="C23" s="4"/>
      <c r="D23" s="4"/>
      <c r="E23" s="4"/>
      <c r="F23" s="68"/>
      <c r="G23" s="68"/>
      <c r="H23" s="68"/>
      <c r="I23" s="68"/>
      <c r="J23" s="68"/>
      <c r="K23" s="69"/>
    </row>
    <row r="24" spans="1:11" x14ac:dyDescent="0.2">
      <c r="A24" s="1"/>
      <c r="B24" s="9" t="s">
        <v>11</v>
      </c>
      <c r="C24" s="5"/>
      <c r="D24" s="5"/>
      <c r="E24" s="5"/>
      <c r="F24" s="70"/>
      <c r="G24" s="70"/>
      <c r="H24" s="70"/>
      <c r="I24" s="70"/>
      <c r="J24" s="70"/>
      <c r="K24" s="71"/>
    </row>
    <row r="25" spans="1:11" x14ac:dyDescent="0.2">
      <c r="A25" s="1"/>
      <c r="B25" s="10"/>
      <c r="C25" s="1"/>
      <c r="D25" s="1"/>
      <c r="E25" s="1"/>
      <c r="F25" s="1"/>
      <c r="G25" s="1"/>
      <c r="H25" s="1"/>
      <c r="I25" s="1"/>
      <c r="J25" s="1"/>
      <c r="K25" s="1"/>
    </row>
    <row r="26" spans="1:11" x14ac:dyDescent="0.2">
      <c r="A26" s="1"/>
      <c r="B26" s="10"/>
      <c r="C26" s="1"/>
      <c r="D26" s="1"/>
      <c r="E26" s="1"/>
      <c r="F26" s="1"/>
      <c r="G26" s="1"/>
      <c r="H26" s="1"/>
      <c r="I26" s="1"/>
      <c r="J26" s="1"/>
      <c r="K26" s="1"/>
    </row>
    <row r="27" spans="1:11" x14ac:dyDescent="0.2">
      <c r="A27" s="1"/>
      <c r="B27" s="46"/>
      <c r="C27" s="11" t="s">
        <v>32</v>
      </c>
      <c r="D27" s="4"/>
      <c r="E27" s="4"/>
      <c r="F27" s="62"/>
      <c r="G27" s="63"/>
      <c r="H27" s="1"/>
      <c r="I27" s="1"/>
      <c r="J27" s="1"/>
      <c r="K27" s="1"/>
    </row>
    <row r="28" spans="1:11" ht="7.5" customHeight="1" x14ac:dyDescent="0.2">
      <c r="A28" s="1"/>
      <c r="B28" s="12"/>
      <c r="C28" s="4"/>
      <c r="D28" s="4"/>
      <c r="E28" s="4"/>
      <c r="F28" s="4"/>
      <c r="G28" s="4"/>
      <c r="H28" s="4"/>
      <c r="I28" s="4"/>
      <c r="J28" s="4"/>
      <c r="K28" s="4"/>
    </row>
    <row r="29" spans="1:11" x14ac:dyDescent="0.2">
      <c r="A29" s="1"/>
      <c r="B29" s="13" t="s">
        <v>23</v>
      </c>
      <c r="C29" s="7"/>
      <c r="D29" s="7"/>
      <c r="E29" s="7"/>
      <c r="F29" s="7"/>
      <c r="G29" s="14"/>
      <c r="H29" s="14"/>
      <c r="I29" s="14"/>
      <c r="J29" s="14"/>
      <c r="K29" s="15"/>
    </row>
    <row r="30" spans="1:11" ht="14.25" x14ac:dyDescent="0.2">
      <c r="A30" s="1"/>
      <c r="B30" s="16" t="s">
        <v>33</v>
      </c>
      <c r="C30" s="5"/>
      <c r="D30" s="5"/>
      <c r="E30" s="5"/>
      <c r="F30" s="5"/>
      <c r="G30" s="5"/>
      <c r="H30" s="17"/>
      <c r="I30" s="17"/>
      <c r="J30" s="17"/>
      <c r="K30" s="47"/>
    </row>
    <row r="31" spans="1:11" x14ac:dyDescent="0.2">
      <c r="A31" s="1"/>
      <c r="B31" s="1"/>
      <c r="C31" s="1"/>
      <c r="D31" s="1"/>
      <c r="E31" s="1"/>
      <c r="F31" s="1"/>
      <c r="G31" s="1"/>
      <c r="H31" s="1"/>
      <c r="I31" s="1"/>
      <c r="J31" s="1"/>
      <c r="K31" s="1"/>
    </row>
    <row r="32" spans="1:11" x14ac:dyDescent="0.2">
      <c r="A32" s="1"/>
      <c r="B32" s="66" t="s">
        <v>28</v>
      </c>
      <c r="C32" s="67"/>
      <c r="D32" s="67"/>
      <c r="E32" s="67"/>
      <c r="F32" s="67"/>
      <c r="G32" s="67"/>
      <c r="H32" s="67"/>
      <c r="I32" s="67"/>
      <c r="J32" s="67"/>
      <c r="K32" s="67"/>
    </row>
    <row r="33" spans="1:11" x14ac:dyDescent="0.2">
      <c r="A33" s="1"/>
      <c r="B33" s="67"/>
      <c r="C33" s="67"/>
      <c r="D33" s="67"/>
      <c r="E33" s="67"/>
      <c r="F33" s="67"/>
      <c r="G33" s="67"/>
      <c r="H33" s="67"/>
      <c r="I33" s="67"/>
      <c r="J33" s="67"/>
      <c r="K33" s="67"/>
    </row>
    <row r="34" spans="1:11" x14ac:dyDescent="0.2">
      <c r="A34" s="1"/>
      <c r="B34" s="67"/>
      <c r="C34" s="67"/>
      <c r="D34" s="67"/>
      <c r="E34" s="67"/>
      <c r="F34" s="67"/>
      <c r="G34" s="67"/>
      <c r="H34" s="67"/>
      <c r="I34" s="67"/>
      <c r="J34" s="67"/>
      <c r="K34" s="67"/>
    </row>
    <row r="35" spans="1:11" x14ac:dyDescent="0.2">
      <c r="A35" s="1"/>
      <c r="B35" s="67"/>
      <c r="C35" s="67"/>
      <c r="D35" s="67"/>
      <c r="E35" s="67"/>
      <c r="F35" s="67"/>
      <c r="G35" s="67"/>
      <c r="H35" s="67"/>
      <c r="I35" s="67"/>
      <c r="J35" s="67"/>
      <c r="K35" s="67"/>
    </row>
    <row r="36" spans="1:11" x14ac:dyDescent="0.2">
      <c r="A36" s="1"/>
      <c r="B36" s="67"/>
      <c r="C36" s="67"/>
      <c r="D36" s="67"/>
      <c r="E36" s="67"/>
      <c r="F36" s="67"/>
      <c r="G36" s="67"/>
      <c r="H36" s="67"/>
      <c r="I36" s="67"/>
      <c r="J36" s="67"/>
      <c r="K36" s="67"/>
    </row>
    <row r="37" spans="1:11" x14ac:dyDescent="0.2">
      <c r="A37" s="1"/>
      <c r="B37" s="1"/>
      <c r="C37" s="1"/>
      <c r="D37" s="1"/>
      <c r="E37" s="1"/>
      <c r="F37" s="1"/>
      <c r="G37" s="1"/>
      <c r="H37" s="1"/>
      <c r="I37" s="1"/>
      <c r="J37" s="1"/>
      <c r="K37" s="1"/>
    </row>
    <row r="38" spans="1:11" x14ac:dyDescent="0.2">
      <c r="A38" s="1"/>
      <c r="B38" s="12" t="s">
        <v>13</v>
      </c>
      <c r="C38" s="12"/>
      <c r="D38" s="12"/>
      <c r="E38" s="12"/>
      <c r="F38" s="12"/>
      <c r="G38" s="12"/>
      <c r="H38" s="12"/>
      <c r="I38" s="12"/>
      <c r="J38" s="12"/>
      <c r="K38" s="12"/>
    </row>
    <row r="39" spans="1:11" x14ac:dyDescent="0.2">
      <c r="A39" s="1"/>
      <c r="B39" s="18" t="s">
        <v>31</v>
      </c>
      <c r="C39" s="19"/>
      <c r="D39" s="19"/>
      <c r="E39" s="19"/>
      <c r="F39" s="19"/>
      <c r="G39" s="19"/>
      <c r="H39" s="19"/>
      <c r="I39" s="19"/>
      <c r="J39" s="19"/>
      <c r="K39" s="48"/>
    </row>
    <row r="40" spans="1:11" x14ac:dyDescent="0.2">
      <c r="A40" s="1"/>
      <c r="B40" s="20" t="s">
        <v>14</v>
      </c>
      <c r="C40" s="21"/>
      <c r="D40" s="21"/>
      <c r="E40" s="21"/>
      <c r="F40" s="21"/>
      <c r="G40" s="21"/>
      <c r="H40" s="21"/>
      <c r="I40" s="21"/>
      <c r="J40" s="49"/>
      <c r="K40" s="22"/>
    </row>
    <row r="41" spans="1:11" x14ac:dyDescent="0.2">
      <c r="A41" s="1"/>
      <c r="B41" s="20" t="s">
        <v>15</v>
      </c>
      <c r="C41" s="21"/>
      <c r="D41" s="21"/>
      <c r="E41" s="21"/>
      <c r="F41" s="21"/>
      <c r="G41" s="21"/>
      <c r="H41" s="21"/>
      <c r="I41" s="21"/>
      <c r="J41" s="50"/>
      <c r="K41" s="22"/>
    </row>
    <row r="42" spans="1:11" x14ac:dyDescent="0.2">
      <c r="A42" s="1"/>
      <c r="B42" s="20" t="s">
        <v>16</v>
      </c>
      <c r="C42" s="21"/>
      <c r="D42" s="21"/>
      <c r="E42" s="21"/>
      <c r="F42" s="21"/>
      <c r="G42" s="21"/>
      <c r="H42" s="21"/>
      <c r="I42" s="21"/>
      <c r="J42" s="50"/>
      <c r="K42" s="22"/>
    </row>
    <row r="43" spans="1:11" x14ac:dyDescent="0.2">
      <c r="A43" s="1"/>
      <c r="B43" s="20" t="s">
        <v>17</v>
      </c>
      <c r="C43" s="21"/>
      <c r="D43" s="21"/>
      <c r="E43" s="21"/>
      <c r="F43" s="21"/>
      <c r="G43" s="21"/>
      <c r="H43" s="21"/>
      <c r="I43" s="21"/>
      <c r="J43" s="50"/>
      <c r="K43" s="22"/>
    </row>
    <row r="44" spans="1:11" x14ac:dyDescent="0.2">
      <c r="A44" s="1"/>
      <c r="B44" s="20" t="s">
        <v>34</v>
      </c>
      <c r="C44" s="21"/>
      <c r="D44" s="21"/>
      <c r="E44" s="21"/>
      <c r="F44" s="21"/>
      <c r="G44" s="21"/>
      <c r="H44" s="21"/>
      <c r="I44" s="21"/>
      <c r="J44" s="50"/>
      <c r="K44" s="22"/>
    </row>
    <row r="45" spans="1:11" x14ac:dyDescent="0.2">
      <c r="A45" s="1"/>
      <c r="B45" s="23" t="s">
        <v>0</v>
      </c>
      <c r="C45" s="24"/>
      <c r="D45" s="24"/>
      <c r="E45" s="24"/>
      <c r="F45" s="24"/>
      <c r="G45" s="24"/>
      <c r="H45" s="24"/>
      <c r="I45" s="24"/>
      <c r="J45" s="25">
        <f>SUM(J40:J44)</f>
        <v>0</v>
      </c>
      <c r="K45" s="26"/>
    </row>
    <row r="46" spans="1:11" x14ac:dyDescent="0.2">
      <c r="A46" s="1"/>
      <c r="B46" s="20" t="s">
        <v>18</v>
      </c>
      <c r="C46" s="21"/>
      <c r="D46" s="21"/>
      <c r="E46" s="21"/>
      <c r="F46" s="21"/>
      <c r="G46" s="21"/>
      <c r="H46" s="21"/>
      <c r="I46" s="21"/>
      <c r="J46" s="51"/>
      <c r="K46" s="22"/>
    </row>
    <row r="47" spans="1:11" x14ac:dyDescent="0.2">
      <c r="A47" s="1"/>
      <c r="B47" s="23" t="s">
        <v>1</v>
      </c>
      <c r="C47" s="24"/>
      <c r="D47" s="24"/>
      <c r="E47" s="24"/>
      <c r="F47" s="24"/>
      <c r="G47" s="24"/>
      <c r="H47" s="24"/>
      <c r="I47" s="24"/>
      <c r="J47" s="27">
        <f>SUM(J46)</f>
        <v>0</v>
      </c>
      <c r="K47" s="26"/>
    </row>
    <row r="48" spans="1:11" x14ac:dyDescent="0.2">
      <c r="A48" s="1"/>
      <c r="B48" s="28" t="s">
        <v>2</v>
      </c>
      <c r="C48" s="29"/>
      <c r="D48" s="29"/>
      <c r="E48" s="29"/>
      <c r="F48" s="29"/>
      <c r="G48" s="29"/>
      <c r="H48" s="29"/>
      <c r="I48" s="29"/>
      <c r="J48" s="30">
        <f>J47-J45</f>
        <v>0</v>
      </c>
      <c r="K48" s="31">
        <f>J48</f>
        <v>0</v>
      </c>
    </row>
    <row r="49" spans="1:11" ht="13.5" thickBot="1" x14ac:dyDescent="0.25">
      <c r="A49" s="1"/>
      <c r="B49" s="32" t="s">
        <v>19</v>
      </c>
      <c r="C49" s="33"/>
      <c r="D49" s="33"/>
      <c r="E49" s="33"/>
      <c r="F49" s="33"/>
      <c r="G49" s="33"/>
      <c r="H49" s="33"/>
      <c r="I49" s="33"/>
      <c r="J49" s="33"/>
      <c r="K49" s="34">
        <f>SUM(K39,K48)</f>
        <v>0</v>
      </c>
    </row>
    <row r="50" spans="1:11" ht="13.5" thickTop="1" x14ac:dyDescent="0.2">
      <c r="A50" s="1"/>
      <c r="B50" s="1"/>
      <c r="C50" s="1"/>
      <c r="D50" s="1"/>
      <c r="E50" s="1"/>
      <c r="F50" s="1"/>
      <c r="G50" s="1"/>
      <c r="H50" s="1"/>
      <c r="I50" s="1"/>
      <c r="J50" s="1"/>
      <c r="K50" s="1"/>
    </row>
    <row r="51" spans="1:11" ht="15.75" x14ac:dyDescent="0.25">
      <c r="A51" s="1"/>
      <c r="B51" s="35"/>
      <c r="C51" s="35" t="s">
        <v>21</v>
      </c>
      <c r="D51" s="35"/>
      <c r="E51" s="36">
        <f>K30</f>
        <v>0</v>
      </c>
      <c r="F51" s="35"/>
      <c r="G51" s="35"/>
      <c r="H51" s="35"/>
      <c r="I51" s="35"/>
      <c r="J51" s="37"/>
      <c r="K51" s="38"/>
    </row>
    <row r="52" spans="1:11" ht="16.5" thickBot="1" x14ac:dyDescent="0.3">
      <c r="A52" s="1"/>
      <c r="B52" s="35" t="s">
        <v>22</v>
      </c>
      <c r="C52" s="39" t="s">
        <v>3</v>
      </c>
      <c r="D52" s="35" t="s">
        <v>4</v>
      </c>
      <c r="E52" s="39" t="s">
        <v>5</v>
      </c>
      <c r="F52" s="35" t="s">
        <v>4</v>
      </c>
      <c r="G52" s="40" t="e">
        <f>SUM(E51/E53)</f>
        <v>#DIV/0!</v>
      </c>
      <c r="H52" s="35"/>
      <c r="I52" s="35"/>
      <c r="J52" s="38"/>
      <c r="K52" s="38"/>
    </row>
    <row r="53" spans="1:11" ht="16.5" thickTop="1" x14ac:dyDescent="0.25">
      <c r="A53" s="1"/>
      <c r="B53" s="35"/>
      <c r="C53" s="35" t="s">
        <v>12</v>
      </c>
      <c r="D53" s="35"/>
      <c r="E53" s="36">
        <f>K49</f>
        <v>0</v>
      </c>
      <c r="F53" s="35"/>
      <c r="G53" s="35"/>
      <c r="H53" s="35"/>
      <c r="I53" s="35"/>
      <c r="J53" s="38"/>
      <c r="K53" s="38"/>
    </row>
    <row r="54" spans="1:11" ht="15.75" x14ac:dyDescent="0.25">
      <c r="A54" s="1"/>
      <c r="B54" s="35"/>
      <c r="C54" s="35"/>
      <c r="D54" s="35"/>
      <c r="E54" s="36"/>
      <c r="F54" s="35"/>
      <c r="G54" s="35"/>
      <c r="H54" s="35"/>
      <c r="I54" s="35"/>
      <c r="J54" s="38"/>
      <c r="K54" s="38"/>
    </row>
    <row r="55" spans="1:11" ht="15.75" x14ac:dyDescent="0.25">
      <c r="A55" s="1"/>
      <c r="B55" s="41" t="s">
        <v>37</v>
      </c>
      <c r="C55" s="1"/>
      <c r="D55" s="1"/>
      <c r="E55" s="1"/>
      <c r="F55" s="1"/>
      <c r="G55" s="1"/>
      <c r="H55" s="1"/>
      <c r="I55" s="2"/>
      <c r="J55" s="1"/>
      <c r="K55" s="1"/>
    </row>
    <row r="56" spans="1:11" x14ac:dyDescent="0.2">
      <c r="A56" s="1"/>
      <c r="B56" s="2" t="s">
        <v>24</v>
      </c>
      <c r="C56" s="1"/>
      <c r="D56" s="1"/>
      <c r="E56" s="1"/>
      <c r="F56" s="1"/>
      <c r="G56" s="1"/>
      <c r="H56" s="1"/>
      <c r="I56" s="1"/>
      <c r="J56" s="1"/>
      <c r="K56" s="53"/>
    </row>
    <row r="57" spans="1:11" x14ac:dyDescent="0.2">
      <c r="A57" s="1"/>
      <c r="B57" s="2" t="s">
        <v>25</v>
      </c>
      <c r="C57" s="1"/>
      <c r="D57" s="1"/>
      <c r="E57" s="1"/>
      <c r="F57" s="1"/>
      <c r="G57" s="1"/>
      <c r="H57" s="1"/>
      <c r="I57" s="1"/>
      <c r="J57" s="1"/>
      <c r="K57" s="53"/>
    </row>
    <row r="58" spans="1:11" x14ac:dyDescent="0.2">
      <c r="A58" s="1"/>
      <c r="B58" s="52"/>
      <c r="C58" s="2" t="s">
        <v>35</v>
      </c>
      <c r="D58" s="1"/>
      <c r="E58" s="1"/>
      <c r="F58" s="1"/>
      <c r="G58" s="1"/>
      <c r="H58" s="1"/>
      <c r="I58" s="1"/>
      <c r="J58" s="1"/>
      <c r="K58" s="42">
        <f>IF(I2=TRUE,SUM(K56*0.1),0)</f>
        <v>0</v>
      </c>
    </row>
    <row r="59" spans="1:11" x14ac:dyDescent="0.2">
      <c r="A59" s="1"/>
      <c r="B59" s="2"/>
      <c r="C59" s="1"/>
      <c r="D59" s="1"/>
      <c r="E59" s="1"/>
      <c r="F59" s="1"/>
      <c r="G59" s="1"/>
      <c r="H59" s="1"/>
      <c r="I59" s="1"/>
      <c r="J59" s="1"/>
      <c r="K59" s="43"/>
    </row>
    <row r="60" spans="1:11" x14ac:dyDescent="0.2">
      <c r="A60" s="1"/>
      <c r="B60" s="44" t="s">
        <v>36</v>
      </c>
      <c r="C60" s="1"/>
      <c r="D60" s="1"/>
      <c r="E60" s="1"/>
      <c r="F60" s="1"/>
      <c r="G60" s="1"/>
      <c r="H60" s="1"/>
      <c r="I60" s="1"/>
      <c r="J60" s="1"/>
      <c r="K60" s="42"/>
    </row>
    <row r="61" spans="1:11" x14ac:dyDescent="0.2">
      <c r="A61" s="1"/>
      <c r="B61" s="52"/>
      <c r="C61" s="2" t="s">
        <v>38</v>
      </c>
      <c r="D61" s="64"/>
      <c r="E61" s="64"/>
      <c r="F61" s="64"/>
      <c r="G61" s="64"/>
      <c r="H61" s="64"/>
      <c r="I61" s="1"/>
      <c r="J61" s="1"/>
      <c r="K61" s="42">
        <f>IF(K56&gt;K57,K56,IF(K57&gt;K56,K57,K56))*IF(I5=TRUE,10%,0)</f>
        <v>0</v>
      </c>
    </row>
    <row r="62" spans="1:11" x14ac:dyDescent="0.2">
      <c r="A62" s="1"/>
      <c r="B62" s="2"/>
      <c r="C62" s="1"/>
      <c r="D62" s="1"/>
      <c r="E62" s="1"/>
      <c r="F62" s="1"/>
      <c r="G62" s="1"/>
      <c r="H62" s="1"/>
      <c r="I62" s="1"/>
      <c r="J62" s="1"/>
      <c r="K62" s="42"/>
    </row>
    <row r="63" spans="1:11" ht="16.5" thickBot="1" x14ac:dyDescent="0.3">
      <c r="A63" s="1"/>
      <c r="B63" s="35" t="s">
        <v>26</v>
      </c>
      <c r="C63" s="1"/>
      <c r="D63" s="1"/>
      <c r="E63" s="1"/>
      <c r="F63" s="1"/>
      <c r="G63" s="1"/>
      <c r="H63" s="1"/>
      <c r="I63" s="1"/>
      <c r="J63" s="1"/>
      <c r="K63" s="40">
        <f>SUM(IF(K56&gt;K57,K56,IF(K57&gt;K56,K57,K56)),K58:K62)</f>
        <v>0</v>
      </c>
    </row>
    <row r="64" spans="1:11" ht="16.5" thickTop="1" x14ac:dyDescent="0.25">
      <c r="A64" s="1"/>
      <c r="B64" s="35"/>
      <c r="C64" s="1"/>
      <c r="D64" s="1"/>
      <c r="E64" s="1"/>
      <c r="F64" s="1"/>
      <c r="G64" s="1"/>
      <c r="H64" s="1"/>
      <c r="I64" s="1"/>
      <c r="J64" s="1"/>
      <c r="K64" s="1"/>
    </row>
    <row r="65" spans="1:11" x14ac:dyDescent="0.2">
      <c r="A65" s="1"/>
      <c r="B65" s="38" t="s">
        <v>29</v>
      </c>
      <c r="C65" s="45" t="s">
        <v>30</v>
      </c>
      <c r="D65" s="45"/>
      <c r="E65" s="45"/>
      <c r="F65" s="45"/>
      <c r="G65" s="1"/>
      <c r="H65" s="1"/>
      <c r="I65" s="1"/>
      <c r="J65" s="65" t="s">
        <v>41</v>
      </c>
      <c r="K65" s="65"/>
    </row>
  </sheetData>
  <sheetProtection algorithmName="SHA-512" hashValue="8eTp9T6JedKE0UyqiDrmFmP3gvgxdUzsMntFuHYqzB82bbKW5sPAf8NrrPRkUsHB2irzHCUVYKdOBLHXFkl5rw==" saltValue="IjGswthuh7cP0lbyFWN2Dg==" spinCount="100000" sheet="1" objects="1" scenarios="1" formatColumns="0" formatRows="0" selectLockedCells="1"/>
  <mergeCells count="9">
    <mergeCell ref="J65:K65"/>
    <mergeCell ref="B15:K18"/>
    <mergeCell ref="B32:K36"/>
    <mergeCell ref="F23:K23"/>
    <mergeCell ref="F24:K24"/>
    <mergeCell ref="F19:K19"/>
    <mergeCell ref="F20:K20"/>
    <mergeCell ref="F21:K21"/>
    <mergeCell ref="F22:K22"/>
  </mergeCells>
  <phoneticPr fontId="0" type="noConversion"/>
  <pageMargins left="0" right="0.19685039370078741" top="0.98425196850393704" bottom="0.98425196850393704" header="0.51181102362204722" footer="0.23622047244094491"/>
  <pageSetup paperSize="9" orientation="portrait" r:id="rId1"/>
  <headerFooter alignWithMargins="0">
    <oddFooter>&amp;L&amp;8&amp;D&amp;C&amp;8&amp;P/&amp;N&amp;R&amp;8ARE TG</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locked="0" defaultSize="0" autoFill="0" autoLine="0" autoPict="0">
                <anchor moveWithCells="1">
                  <from>
                    <xdr:col>1</xdr:col>
                    <xdr:colOff>133350</xdr:colOff>
                    <xdr:row>56</xdr:row>
                    <xdr:rowOff>142875</xdr:rowOff>
                  </from>
                  <to>
                    <xdr:col>1</xdr:col>
                    <xdr:colOff>390525</xdr:colOff>
                    <xdr:row>58</xdr:row>
                    <xdr:rowOff>19050</xdr:rowOff>
                  </to>
                </anchor>
              </controlPr>
            </control>
          </mc:Choice>
        </mc:AlternateContent>
        <mc:AlternateContent xmlns:mc="http://schemas.openxmlformats.org/markup-compatibility/2006">
          <mc:Choice Requires="x14">
            <control shapeId="1029" r:id="rId5" name="Check Box 5">
              <controlPr locked="0" defaultSize="0" autoFill="0" autoLine="0" autoPict="0">
                <anchor moveWithCells="1">
                  <from>
                    <xdr:col>1</xdr:col>
                    <xdr:colOff>133350</xdr:colOff>
                    <xdr:row>59</xdr:row>
                    <xdr:rowOff>142875</xdr:rowOff>
                  </from>
                  <to>
                    <xdr:col>1</xdr:col>
                    <xdr:colOff>390525</xdr:colOff>
                    <xdr:row>61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AZ</vt:lpstr>
      <vt:lpstr>AZ!Druckbereich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Büchel Jonas</dc:creator>
  <cp:lastModifiedBy>Brigitte Beer</cp:lastModifiedBy>
  <cp:lastPrinted>2020-01-09T16:04:00Z</cp:lastPrinted>
  <dcterms:created xsi:type="dcterms:W3CDTF">2016-03-21T10:56:52Z</dcterms:created>
  <dcterms:modified xsi:type="dcterms:W3CDTF">2024-11-19T07:10:52Z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FSCFOLIO@1.1001:docpropproject">
    <vt:lpwstr/>
  </property>
  <property fmtid="{D5CDD505-2E9C-101B-9397-08002B2CF9AE}" pid="3" name="FSC#LOCALSW@2103.100:User_Login_red">
    <vt:lpwstr>arpscm@TG.CH</vt:lpwstr>
  </property>
  <property fmtid="{D5CDD505-2E9C-101B-9397-08002B2CF9AE}" pid="4" name="FSC#COOSYSTEM@1.1:Container">
    <vt:lpwstr>COO.2103.100.2.4493554</vt:lpwstr>
  </property>
  <property fmtid="{D5CDD505-2E9C-101B-9397-08002B2CF9AE}" pid="5" name="FSC#ATSTATECFG@1.1001:BankName">
    <vt:lpwstr/>
  </property>
  <property fmtid="{D5CDD505-2E9C-101B-9397-08002B2CF9AE}" pid="6" name="FSC#ATSTATECFG@1.1001:BankAccountBIC">
    <vt:lpwstr/>
  </property>
  <property fmtid="{D5CDD505-2E9C-101B-9397-08002B2CF9AE}" pid="7" name="FSC#ATSTATECFG@1.1001:BankAccountIBAN">
    <vt:lpwstr/>
  </property>
  <property fmtid="{D5CDD505-2E9C-101B-9397-08002B2CF9AE}" pid="8" name="FSC#ATSTATECFG@1.1001:BankAccountID">
    <vt:lpwstr/>
  </property>
  <property fmtid="{D5CDD505-2E9C-101B-9397-08002B2CF9AE}" pid="9" name="FSC#ATSTATECFG@1.1001:BankInstitute">
    <vt:lpwstr/>
  </property>
  <property fmtid="{D5CDD505-2E9C-101B-9397-08002B2CF9AE}" pid="10" name="FSC#ATSTATECFG@1.1001:BankAccountOwner">
    <vt:lpwstr/>
  </property>
  <property fmtid="{D5CDD505-2E9C-101B-9397-08002B2CF9AE}" pid="11" name="FSC#ATSTATECFG@1.1001:BankAccount">
    <vt:lpwstr/>
  </property>
  <property fmtid="{D5CDD505-2E9C-101B-9397-08002B2CF9AE}" pid="12" name="FSC#ATSTATECFG@1.1001:ApprovedSignature">
    <vt:lpwstr/>
  </property>
  <property fmtid="{D5CDD505-2E9C-101B-9397-08002B2CF9AE}" pid="13" name="FSC#ATSTATECFG@1.1001:Clause">
    <vt:lpwstr/>
  </property>
  <property fmtid="{D5CDD505-2E9C-101B-9397-08002B2CF9AE}" pid="14" name="FSC#ATSTATECFG@1.1001:SubfileReference">
    <vt:lpwstr>ARP/04.14/2006/02186</vt:lpwstr>
  </property>
  <property fmtid="{D5CDD505-2E9C-101B-9397-08002B2CF9AE}" pid="15" name="FSC#ATSTATECFG@1.1001:DepartmentUID">
    <vt:lpwstr>6110</vt:lpwstr>
  </property>
  <property fmtid="{D5CDD505-2E9C-101B-9397-08002B2CF9AE}" pid="16" name="FSC#ATSTATECFG@1.1001:DepartmentDVR">
    <vt:lpwstr/>
  </property>
  <property fmtid="{D5CDD505-2E9C-101B-9397-08002B2CF9AE}" pid="17" name="FSC#ATSTATECFG@1.1001:DepartmentStreet">
    <vt:lpwstr>Verwaltungsgebäude Promenade</vt:lpwstr>
  </property>
  <property fmtid="{D5CDD505-2E9C-101B-9397-08002B2CF9AE}" pid="18" name="FSC#ATSTATECFG@1.1001:DepartmentCity">
    <vt:lpwstr>Frauenfeld</vt:lpwstr>
  </property>
  <property fmtid="{D5CDD505-2E9C-101B-9397-08002B2CF9AE}" pid="19" name="FSC#ATSTATECFG@1.1001:DepartmentCountry">
    <vt:lpwstr>Schweiz</vt:lpwstr>
  </property>
  <property fmtid="{D5CDD505-2E9C-101B-9397-08002B2CF9AE}" pid="20" name="FSC#ATSTATECFG@1.1001:DepartmentZipCode">
    <vt:lpwstr>8510</vt:lpwstr>
  </property>
  <property fmtid="{D5CDD505-2E9C-101B-9397-08002B2CF9AE}" pid="21" name="FSC#ATSTATECFG@1.1001:SubfileSubject">
    <vt:lpwstr/>
  </property>
  <property fmtid="{D5CDD505-2E9C-101B-9397-08002B2CF9AE}" pid="22" name="FSC#ATSTATECFG@1.1001:SubfileDate">
    <vt:lpwstr>12.01.2007</vt:lpwstr>
  </property>
  <property fmtid="{D5CDD505-2E9C-101B-9397-08002B2CF9AE}" pid="23" name="FSC#ATSTATECFG@1.1001:DepartmentEmail">
    <vt:lpwstr>sekretariat.arp@tg.ch</vt:lpwstr>
  </property>
  <property fmtid="{D5CDD505-2E9C-101B-9397-08002B2CF9AE}" pid="24" name="FSC#ATSTATECFG@1.1001:DepartmentFax">
    <vt:lpwstr/>
  </property>
  <property fmtid="{D5CDD505-2E9C-101B-9397-08002B2CF9AE}" pid="25" name="FSC#ATSTATECFG@1.1001:AgentPhone">
    <vt:lpwstr>+41 52 724 26 79</vt:lpwstr>
  </property>
  <property fmtid="{D5CDD505-2E9C-101B-9397-08002B2CF9AE}" pid="26" name="FSC#ATSTATECFG@1.1001:Agent">
    <vt:lpwstr>Manuela Schmid ALT</vt:lpwstr>
  </property>
  <property fmtid="{D5CDD505-2E9C-101B-9397-08002B2CF9AE}" pid="27" name="FSC#ATSTATECFG@1.1001:Office">
    <vt:lpwstr/>
  </property>
  <property fmtid="{D5CDD505-2E9C-101B-9397-08002B2CF9AE}" pid="28" name="FSC#ELAKGOV@1.1001:PersonalSubjAddress">
    <vt:lpwstr/>
  </property>
  <property fmtid="{D5CDD505-2E9C-101B-9397-08002B2CF9AE}" pid="29" name="FSC#ELAKGOV@1.1001:PersonalSubjSalutation">
    <vt:lpwstr/>
  </property>
  <property fmtid="{D5CDD505-2E9C-101B-9397-08002B2CF9AE}" pid="30" name="FSC#ELAKGOV@1.1001:PersonalSubjSurName">
    <vt:lpwstr/>
  </property>
  <property fmtid="{D5CDD505-2E9C-101B-9397-08002B2CF9AE}" pid="31" name="FSC#ELAKGOV@1.1001:PersonalSubjFirstName">
    <vt:lpwstr/>
  </property>
  <property fmtid="{D5CDD505-2E9C-101B-9397-08002B2CF9AE}" pid="32" name="FSC#ELAKGOV@1.1001:PersonalSubjGender">
    <vt:lpwstr/>
  </property>
  <property fmtid="{D5CDD505-2E9C-101B-9397-08002B2CF9AE}" pid="33" name="FSC#COOELAK@1.1001:CurrentUserEmail">
    <vt:lpwstr>jonas.buechel@tg.ch</vt:lpwstr>
  </property>
  <property fmtid="{D5CDD505-2E9C-101B-9397-08002B2CF9AE}" pid="34" name="FSC#COOELAK@1.1001:CurrentUserRolePos">
    <vt:lpwstr>Sachbearbeiter/in</vt:lpwstr>
  </property>
  <property fmtid="{D5CDD505-2E9C-101B-9397-08002B2CF9AE}" pid="35" name="FSC#COOELAK@1.1001:BaseNumber">
    <vt:lpwstr>04.14</vt:lpwstr>
  </property>
  <property fmtid="{D5CDD505-2E9C-101B-9397-08002B2CF9AE}" pid="36" name="FSC#COOELAK@1.1001:SettlementApprovedAt">
    <vt:lpwstr/>
  </property>
  <property fmtid="{D5CDD505-2E9C-101B-9397-08002B2CF9AE}" pid="37" name="FSC#COOELAK@1.1001:ExternalDate">
    <vt:lpwstr/>
  </property>
  <property fmtid="{D5CDD505-2E9C-101B-9397-08002B2CF9AE}" pid="38" name="FSC#COOELAK@1.1001:ApproverTitle">
    <vt:lpwstr/>
  </property>
  <property fmtid="{D5CDD505-2E9C-101B-9397-08002B2CF9AE}" pid="39" name="FSC#COOELAK@1.1001:ApproverSurName">
    <vt:lpwstr/>
  </property>
  <property fmtid="{D5CDD505-2E9C-101B-9397-08002B2CF9AE}" pid="40" name="FSC#COOELAK@1.1001:ApproverFirstName">
    <vt:lpwstr/>
  </property>
  <property fmtid="{D5CDD505-2E9C-101B-9397-08002B2CF9AE}" pid="41" name="FSC#COOELAK@1.1001:ProcessResponsibleFax">
    <vt:lpwstr/>
  </property>
  <property fmtid="{D5CDD505-2E9C-101B-9397-08002B2CF9AE}" pid="42" name="FSC#COOELAK@1.1001:ProcessResponsibleMail">
    <vt:lpwstr/>
  </property>
  <property fmtid="{D5CDD505-2E9C-101B-9397-08002B2CF9AE}" pid="43" name="FSC#COOELAK@1.1001:ProcessResponsiblePhone">
    <vt:lpwstr/>
  </property>
  <property fmtid="{D5CDD505-2E9C-101B-9397-08002B2CF9AE}" pid="44" name="FSC#COOELAK@1.1001:ProcessResponsible">
    <vt:lpwstr/>
  </property>
  <property fmtid="{D5CDD505-2E9C-101B-9397-08002B2CF9AE}" pid="45" name="FSC#COOELAK@1.1001:IncomingSubject">
    <vt:lpwstr/>
  </property>
  <property fmtid="{D5CDD505-2E9C-101B-9397-08002B2CF9AE}" pid="46" name="FSC#COOELAK@1.1001:IncomingNumber">
    <vt:lpwstr/>
  </property>
  <property fmtid="{D5CDD505-2E9C-101B-9397-08002B2CF9AE}" pid="47" name="FSC#COOELAK@1.1001:ExternalRef">
    <vt:lpwstr/>
  </property>
  <property fmtid="{D5CDD505-2E9C-101B-9397-08002B2CF9AE}" pid="48" name="FSC#COOELAK@1.1001:FileRefBarCode">
    <vt:lpwstr>*ARP/04.14/2006/02186*</vt:lpwstr>
  </property>
  <property fmtid="{D5CDD505-2E9C-101B-9397-08002B2CF9AE}" pid="49" name="FSC#COOELAK@1.1001:RefBarCode">
    <vt:lpwstr>*COO.2103.100.7.387355*</vt:lpwstr>
  </property>
  <property fmtid="{D5CDD505-2E9C-101B-9397-08002B2CF9AE}" pid="50" name="FSC#COOELAK@1.1001:ObjBarCode">
    <vt:lpwstr>*COO.2103.100.2.4493554*</vt:lpwstr>
  </property>
  <property fmtid="{D5CDD505-2E9C-101B-9397-08002B2CF9AE}" pid="51" name="FSC#COOELAK@1.1001:Priority">
    <vt:lpwstr> ()</vt:lpwstr>
  </property>
  <property fmtid="{D5CDD505-2E9C-101B-9397-08002B2CF9AE}" pid="52" name="FSC#COOELAK@1.1001:OU">
    <vt:lpwstr>Amt für Raumentwicklung (ARE)</vt:lpwstr>
  </property>
  <property fmtid="{D5CDD505-2E9C-101B-9397-08002B2CF9AE}" pid="53" name="FSC#COOELAK@1.1001:CreatedAt">
    <vt:lpwstr>12.01.2007</vt:lpwstr>
  </property>
  <property fmtid="{D5CDD505-2E9C-101B-9397-08002B2CF9AE}" pid="54" name="FSC#COOELAK@1.1001:Department">
    <vt:lpwstr>Amt für Raumentwicklung (ARE)</vt:lpwstr>
  </property>
  <property fmtid="{D5CDD505-2E9C-101B-9397-08002B2CF9AE}" pid="55" name="FSC#COOELAK@1.1001:ApprovedAt">
    <vt:lpwstr/>
  </property>
  <property fmtid="{D5CDD505-2E9C-101B-9397-08002B2CF9AE}" pid="56" name="FSC#COOELAK@1.1001:ApprovedBy">
    <vt:lpwstr/>
  </property>
  <property fmtid="{D5CDD505-2E9C-101B-9397-08002B2CF9AE}" pid="57" name="FSC#COOELAK@1.1001:DispatchedAt">
    <vt:lpwstr/>
  </property>
  <property fmtid="{D5CDD505-2E9C-101B-9397-08002B2CF9AE}" pid="58" name="FSC#COOELAK@1.1001:DispatchedBy">
    <vt:lpwstr/>
  </property>
  <property fmtid="{D5CDD505-2E9C-101B-9397-08002B2CF9AE}" pid="59" name="FSC#COOELAK@1.1001:OwnerFaxExtension">
    <vt:lpwstr/>
  </property>
  <property fmtid="{D5CDD505-2E9C-101B-9397-08002B2CF9AE}" pid="60" name="FSC#COOELAK@1.1001:OwnerExtension">
    <vt:lpwstr>+41 52 724 26 79</vt:lpwstr>
  </property>
  <property fmtid="{D5CDD505-2E9C-101B-9397-08002B2CF9AE}" pid="61" name="FSC#COOELAK@1.1001:Owner">
    <vt:lpwstr>Schmid ALT Manuela (Frauenfeld)</vt:lpwstr>
  </property>
  <property fmtid="{D5CDD505-2E9C-101B-9397-08002B2CF9AE}" pid="62" name="FSC#COOELAK@1.1001:Organization">
    <vt:lpwstr/>
  </property>
  <property fmtid="{D5CDD505-2E9C-101B-9397-08002B2CF9AE}" pid="63" name="FSC#COOELAK@1.1001:FileRefOU">
    <vt:lpwstr/>
  </property>
  <property fmtid="{D5CDD505-2E9C-101B-9397-08002B2CF9AE}" pid="64" name="FSC#COOELAK@1.1001:FileRefOrdinal">
    <vt:lpwstr>2186</vt:lpwstr>
  </property>
  <property fmtid="{D5CDD505-2E9C-101B-9397-08002B2CF9AE}" pid="65" name="FSC#COOELAK@1.1001:FileRefYear">
    <vt:lpwstr>2006</vt:lpwstr>
  </property>
  <property fmtid="{D5CDD505-2E9C-101B-9397-08002B2CF9AE}" pid="66" name="FSC#COOELAK@1.1001:FileReference">
    <vt:lpwstr>ARP/04.14/2006/02186</vt:lpwstr>
  </property>
  <property fmtid="{D5CDD505-2E9C-101B-9397-08002B2CF9AE}" pid="67" name="FSC#COOELAK@1.1001:Subject">
    <vt:lpwstr/>
  </property>
  <property fmtid="{D5CDD505-2E9C-101B-9397-08002B2CF9AE}" pid="68" name="FSC#LOCALSW@2103.100:TGDOSREI">
    <vt:lpwstr/>
  </property>
  <property fmtid="{D5CDD505-2E9C-101B-9397-08002B2CF9AE}" pid="69" name="FSC#LOCALSW@2103.100:TopLevelSubfileAddress">
    <vt:lpwstr/>
  </property>
  <property fmtid="{D5CDD505-2E9C-101B-9397-08002B2CF9AE}" pid="70" name="FSC#LOCALSW@2103.100:BarCodeOwnerSubfile">
    <vt:lpwstr>Schmid ALT</vt:lpwstr>
  </property>
  <property fmtid="{D5CDD505-2E9C-101B-9397-08002B2CF9AE}" pid="71" name="FSC#LOCALSW@2103.100:BarCodeTitleSubFile">
    <vt:lpwstr>Baugesuche</vt:lpwstr>
  </property>
  <property fmtid="{D5CDD505-2E9C-101B-9397-08002B2CF9AE}" pid="72" name="FSC#LOCALSW@2103.100:BarCodeTopLevelSubfileTitle">
    <vt:lpwstr>Baugesuche (002)</vt:lpwstr>
  </property>
  <property fmtid="{D5CDD505-2E9C-101B-9397-08002B2CF9AE}" pid="73" name="FSC#LOCALSW@2103.100:BarCodeTopLevelDossierTitel">
    <vt:lpwstr>Internetformulare</vt:lpwstr>
  </property>
  <property fmtid="{D5CDD505-2E9C-101B-9397-08002B2CF9AE}" pid="74" name="FSC#LOCALSW@2103.100:BarCodeTopLevelDossierName">
    <vt:lpwstr>2186/2006/ARE Internetformulare</vt:lpwstr>
  </property>
  <property fmtid="{D5CDD505-2E9C-101B-9397-08002B2CF9AE}" pid="75" name="FSC#LOCALSW@2103.100:BarCodeDossierRef">
    <vt:lpwstr>ARP/04.14/2006/02186</vt:lpwstr>
  </property>
  <property fmtid="{D5CDD505-2E9C-101B-9397-08002B2CF9AE}" pid="76" name="FSC#FSCIBISDOCPROPS@15.1400:ReferredBarCode">
    <vt:lpwstr/>
  </property>
  <property fmtid="{D5CDD505-2E9C-101B-9397-08002B2CF9AE}" pid="77" name="FSC#FSCIBISDOCPROPS@15.1400:CreatedBy">
    <vt:lpwstr>Manuela Schmid ALT</vt:lpwstr>
  </property>
  <property fmtid="{D5CDD505-2E9C-101B-9397-08002B2CF9AE}" pid="78" name="FSC#FSCIBISDOCPROPS@15.1400:CreatedAt">
    <vt:lpwstr>12.01.2007</vt:lpwstr>
  </property>
  <property fmtid="{D5CDD505-2E9C-101B-9397-08002B2CF9AE}" pid="79" name="FSC#FSCIBISDOCPROPS@15.1400:BGMDiagnoseDetail">
    <vt:lpwstr> </vt:lpwstr>
  </property>
  <property fmtid="{D5CDD505-2E9C-101B-9397-08002B2CF9AE}" pid="80" name="FSC#FSCIBISDOCPROPS@15.1400:BGMDiagnoseAdd">
    <vt:lpwstr> </vt:lpwstr>
  </property>
  <property fmtid="{D5CDD505-2E9C-101B-9397-08002B2CF9AE}" pid="81" name="FSC#FSCIBISDOCPROPS@15.1400:BGMDiagnose">
    <vt:lpwstr> </vt:lpwstr>
  </property>
  <property fmtid="{D5CDD505-2E9C-101B-9397-08002B2CF9AE}" pid="82" name="FSC#FSCIBISDOCPROPS@15.1400:BGMBirthday">
    <vt:lpwstr> </vt:lpwstr>
  </property>
  <property fmtid="{D5CDD505-2E9C-101B-9397-08002B2CF9AE}" pid="83" name="FSC#FSCIBISDOCPROPS@15.1400:BGMZIP">
    <vt:lpwstr> </vt:lpwstr>
  </property>
  <property fmtid="{D5CDD505-2E9C-101B-9397-08002B2CF9AE}" pid="84" name="FSC#FSCIBISDOCPROPS@15.1400:BGMFirstName">
    <vt:lpwstr> </vt:lpwstr>
  </property>
  <property fmtid="{D5CDD505-2E9C-101B-9397-08002B2CF9AE}" pid="85" name="FSC#FSCIBISDOCPROPS@15.1400:BGMName">
    <vt:lpwstr> </vt:lpwstr>
  </property>
  <property fmtid="{D5CDD505-2E9C-101B-9397-08002B2CF9AE}" pid="86" name="FSC#FSCIBISDOCPROPS@15.1400:DossierRef">
    <vt:lpwstr>ARP/04.14/2006/02186</vt:lpwstr>
  </property>
  <property fmtid="{D5CDD505-2E9C-101B-9397-08002B2CF9AE}" pid="87" name="FSC#FSCIBISDOCPROPS@15.1400:RRSessionDate">
    <vt:lpwstr/>
  </property>
  <property fmtid="{D5CDD505-2E9C-101B-9397-08002B2CF9AE}" pid="88" name="FSC#FSCIBISDOCPROPS@15.1400:RRBNumber">
    <vt:lpwstr>Nicht verfügbar</vt:lpwstr>
  </property>
  <property fmtid="{D5CDD505-2E9C-101B-9397-08002B2CF9AE}" pid="89" name="FSC#FSCIBISDOCPROPS@15.1400:TopLevelSubjectGroupPosNumber">
    <vt:lpwstr>04.14</vt:lpwstr>
  </property>
  <property fmtid="{D5CDD505-2E9C-101B-9397-08002B2CF9AE}" pid="90" name="FSC#FSCIBISDOCPROPS@15.1400:TopLevelDossierResponsible">
    <vt:lpwstr>Hünermann ALT, Andreas</vt:lpwstr>
  </property>
  <property fmtid="{D5CDD505-2E9C-101B-9397-08002B2CF9AE}" pid="91" name="FSC#FSCIBISDOCPROPS@15.1400:TopLevelDossierRespOrgShortname">
    <vt:lpwstr>ARE</vt:lpwstr>
  </property>
  <property fmtid="{D5CDD505-2E9C-101B-9397-08002B2CF9AE}" pid="92" name="FSC#FSCIBISDOCPROPS@15.1400:TopLevelDossierTitel">
    <vt:lpwstr>Internetformulare</vt:lpwstr>
  </property>
  <property fmtid="{D5CDD505-2E9C-101B-9397-08002B2CF9AE}" pid="93" name="FSC#FSCIBISDOCPROPS@15.1400:TopLevelDossierYear">
    <vt:lpwstr>2006</vt:lpwstr>
  </property>
  <property fmtid="{D5CDD505-2E9C-101B-9397-08002B2CF9AE}" pid="94" name="FSC#FSCIBISDOCPROPS@15.1400:TopLevelDossierNumber">
    <vt:lpwstr>2186</vt:lpwstr>
  </property>
  <property fmtid="{D5CDD505-2E9C-101B-9397-08002B2CF9AE}" pid="95" name="FSC#FSCIBISDOCPROPS@15.1400:TopLevelDossierName">
    <vt:lpwstr>2186/2006/ARE Internetformulare</vt:lpwstr>
  </property>
  <property fmtid="{D5CDD505-2E9C-101B-9397-08002B2CF9AE}" pid="96" name="FSC#FSCIBISDOCPROPS@15.1400:TitleSubFile">
    <vt:lpwstr>Baugesuche</vt:lpwstr>
  </property>
  <property fmtid="{D5CDD505-2E9C-101B-9397-08002B2CF9AE}" pid="97" name="FSC#FSCIBISDOCPROPS@15.1400:TopLevelSubfileNumber">
    <vt:lpwstr>2</vt:lpwstr>
  </property>
  <property fmtid="{D5CDD505-2E9C-101B-9397-08002B2CF9AE}" pid="98" name="FSC#FSCIBISDOCPROPS@15.1400:TopLevelSubfileName">
    <vt:lpwstr>Baugesuche (002)</vt:lpwstr>
  </property>
  <property fmtid="{D5CDD505-2E9C-101B-9397-08002B2CF9AE}" pid="99" name="FSC#FSCIBISDOCPROPS@15.1400:GroupShortName">
    <vt:lpwstr>ARE</vt:lpwstr>
  </property>
  <property fmtid="{D5CDD505-2E9C-101B-9397-08002B2CF9AE}" pid="100" name="FSC#FSCIBISDOCPROPS@15.1400:OwnerAbbreviation">
    <vt:lpwstr/>
  </property>
  <property fmtid="{D5CDD505-2E9C-101B-9397-08002B2CF9AE}" pid="101" name="FSC#FSCIBISDOCPROPS@15.1400:Owner">
    <vt:lpwstr>Schmid ALT, Manuela</vt:lpwstr>
  </property>
  <property fmtid="{D5CDD505-2E9C-101B-9397-08002B2CF9AE}" pid="102" name="FSC#FSCIBISDOCPROPS@15.1400:Subject">
    <vt:lpwstr>Erzeugt : 18.02.2002 07:27:52, arpbib_x000d_
Geaendert : 12.04.2006 16:05:52, arphue</vt:lpwstr>
  </property>
  <property fmtid="{D5CDD505-2E9C-101B-9397-08002B2CF9AE}" pid="103" name="FSC#FSCIBISDOCPROPS@15.1400:Objectname">
    <vt:lpwstr>az</vt:lpwstr>
  </property>
  <property fmtid="{D5CDD505-2E9C-101B-9397-08002B2CF9AE}" pid="104" name="FSC#FSCIBISDOCPROPS@15.1400:Container">
    <vt:lpwstr>COO.2103.100.2.4493554</vt:lpwstr>
  </property>
  <property fmtid="{D5CDD505-2E9C-101B-9397-08002B2CF9AE}" pid="105" name="FSC#FSCIBISDOCPROPS@15.1400:ObjectCOOAddress">
    <vt:lpwstr>COO.2103.100.2.4493554</vt:lpwstr>
  </property>
  <property fmtid="{D5CDD505-2E9C-101B-9397-08002B2CF9AE}" pid="106" name="FSC$NOVIRTUALATTRS">
    <vt:lpwstr/>
  </property>
  <property fmtid="{D5CDD505-2E9C-101B-9397-08002B2CF9AE}" pid="107" name="COO$NOVIRTUALATTRS">
    <vt:lpwstr/>
  </property>
  <property fmtid="{D5CDD505-2E9C-101B-9397-08002B2CF9AE}" pid="108" name="FSC$NOUSEREXPRESSIONS">
    <vt:lpwstr/>
  </property>
  <property fmtid="{D5CDD505-2E9C-101B-9397-08002B2CF9AE}" pid="109" name="COO$NOUSEREXPRESSIONS">
    <vt:lpwstr/>
  </property>
  <property fmtid="{D5CDD505-2E9C-101B-9397-08002B2CF9AE}" pid="110" name="FSC$NOPARSEFILE">
    <vt:lpwstr/>
  </property>
  <property fmtid="{D5CDD505-2E9C-101B-9397-08002B2CF9AE}" pid="111" name="COO$NOPARSEFILE">
    <vt:lpwstr/>
  </property>
</Properties>
</file>